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RZO 2021\"/>
    </mc:Choice>
  </mc:AlternateContent>
  <xr:revisionPtr revIDLastSave="0" documentId="13_ncr:1_{B68519B6-1B87-4573-93AB-2A023A2F95A4}" xr6:coauthVersionLast="46" xr6:coauthVersionMax="46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APOYOS ESCOLARES" sheetId="25" r:id="rId1"/>
    <sheet name="SERVICIOS MEDICOS" sheetId="24" r:id="rId2"/>
    <sheet name="16 al 31 Marzo 2021" sheetId="22" r:id="rId3"/>
    <sheet name="IVAN DE JESUS" sheetId="26" r:id="rId4"/>
  </sheets>
  <definedNames>
    <definedName name="_xlnm._FilterDatabase" localSheetId="2" hidden="1">'16 al 31 Marzo 2021'!$A$9:$H$37</definedName>
  </definedNames>
  <calcPr calcId="191029"/>
</workbook>
</file>

<file path=xl/calcChain.xml><?xml version="1.0" encoding="utf-8"?>
<calcChain xmlns="http://schemas.openxmlformats.org/spreadsheetml/2006/main">
  <c r="E11" i="26" l="1"/>
  <c r="F11" i="26"/>
  <c r="D11" i="26"/>
  <c r="G10" i="26"/>
  <c r="G11" i="26" s="1"/>
  <c r="D16" i="24" l="1"/>
  <c r="E28" i="22"/>
  <c r="E29" i="22"/>
  <c r="G25" i="22"/>
  <c r="D37" i="22"/>
  <c r="G34" i="22" l="1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6" i="22"/>
  <c r="G27" i="22"/>
  <c r="G28" i="22"/>
  <c r="G29" i="22"/>
  <c r="G30" i="22"/>
  <c r="G31" i="22"/>
  <c r="G33" i="22"/>
  <c r="G35" i="22"/>
  <c r="G36" i="22"/>
  <c r="E37" i="22"/>
  <c r="F37" i="22"/>
  <c r="G16" i="25"/>
  <c r="D19" i="25"/>
  <c r="E19" i="25"/>
  <c r="F19" i="25"/>
  <c r="G10" i="25"/>
  <c r="G19" i="25" s="1"/>
  <c r="G11" i="25"/>
  <c r="G12" i="25"/>
  <c r="G14" i="25"/>
  <c r="G15" i="25"/>
  <c r="G17" i="25"/>
  <c r="G18" i="25"/>
  <c r="F16" i="24"/>
  <c r="G16" i="24" l="1"/>
  <c r="G37" i="22"/>
</calcChain>
</file>

<file path=xl/sharedStrings.xml><?xml version="1.0" encoding="utf-8"?>
<sst xmlns="http://schemas.openxmlformats.org/spreadsheetml/2006/main" count="161" uniqueCount="102">
  <si>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</si>
  <si>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</si>
  <si>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</si>
  <si>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</si>
  <si>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</si>
  <si>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</si>
  <si>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</si>
  <si>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</si>
  <si>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</si>
  <si>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</si>
  <si>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</si>
  <si>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</si>
  <si>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</si>
  <si>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</si>
  <si>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</si>
  <si>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</si>
  <si>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</si>
  <si>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</si>
  <si>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</si>
  <si>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</si>
  <si>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</si>
  <si>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</si>
  <si>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</si>
  <si>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</si>
  <si>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</si>
  <si>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</si>
  <si>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</si>
  <si>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</si>
  <si>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</si>
  <si>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</si>
  <si>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</si>
  <si>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</si>
  <si>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</si>
  <si>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</si>
  <si>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</si>
  <si>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</si>
  <si>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</si>
  <si>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</si>
  <si>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</si>
  <si>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</si>
  <si>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</si>
  <si>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</si>
  <si>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</si>
  <si>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</si>
  <si>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</si>
  <si>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</si>
  <si>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</si>
  <si>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</si>
  <si>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</si>
  <si>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</si>
  <si>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</si>
  <si>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</si>
  <si>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</si>
  <si>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</si>
  <si>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</si>
  <si>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</si>
  <si>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</si>
  <si>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</si>
  <si>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</si>
  <si>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</si>
  <si>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</si>
  <si>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</si>
  <si>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</si>
  <si>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</si>
  <si>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</si>
  <si>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</si>
  <si>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</si>
  <si>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</si>
  <si>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</si>
  <si>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</si>
  <si>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</si>
  <si>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</si>
  <si>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</si>
  <si>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</si>
  <si>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</si>
  <si>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EN EL JARDIN DE NIÑOS ABACO BRILLANTE EN EL TUITO JAL.</t>
  </si>
  <si>
    <t>LETICIA GONZALEZ FLORES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</si>
  <si>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</si>
  <si>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</si>
  <si>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</si>
  <si>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</si>
  <si>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</si>
  <si>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YULIANNA GETZEMANI OLIVERA BERNAL</t>
  </si>
  <si>
    <t>JOSE ISMAEL ROBLES VALLEJO</t>
  </si>
  <si>
    <t>AUXILIAR ADMINISTRATIVO EN DIF</t>
  </si>
  <si>
    <t>ANGELITA SANDOVAL QUIÑONES</t>
  </si>
  <si>
    <t>MANTENIMIENTO EN LLANO GRANDE</t>
  </si>
  <si>
    <t>AMAIRANY VARGAS CAMACHO</t>
  </si>
  <si>
    <t>GUARDA FARO , EN LA LOCALIDAD DE LOS CORRALES, CABO CORRIENTES</t>
  </si>
  <si>
    <t>JOSE JUAN GARCIA JOYA</t>
  </si>
  <si>
    <t>OSCAR MIGUEL GUERRA CASTILLON</t>
  </si>
  <si>
    <t>IRIS NEREIDA MORALES LOPEZ</t>
  </si>
  <si>
    <t>JUAN CARLOS JOYA SANCHEZ</t>
  </si>
  <si>
    <t>AUXILIAR DE MANTENIMIENTO EN EL RASTRO MUNICIPAL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</si>
  <si>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26 de Marzo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</si>
  <si>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Marzo del 2021.</t>
    </r>
  </si>
  <si>
    <t>JERONIMA LOPEZ HERNANDEZ</t>
  </si>
  <si>
    <t>INTENDENTE DEL CENTRO DE SALUD LLANO GRANDE DE IPALA</t>
  </si>
  <si>
    <t>SERGIO LEYVA SPILLER</t>
  </si>
  <si>
    <t>MANTENIMIENTO EN LA PLANTA DE TRATAMIENTO EL TUITO</t>
  </si>
  <si>
    <t>IVAN DE JESUS BAÑUELOS CASTILLON</t>
  </si>
  <si>
    <t>AUXILIAR DE MANTENIMIENTO EN LA PLANTA DE TRATAMIENTO EL 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</si>
</sst>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4" fillId="0" borderId="0" xfId="0" applyNumberFormat="1" applyFont="1"/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308785</xdr:colOff>
      <xdr:row>0</xdr:row>
      <xdr:rowOff>213377</xdr:rowOff>
    </xdr:from>
    <xdr:to>
      <xdr:col>1</xdr:col>
      <xdr:colOff>876301</xdr:colOff>
      <xdr:row>4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9C5C29-0372-4186-A219-67D4D6567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5" y="213377"/>
          <a:ext cx="1078056" cy="1028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2" zoomScale="90" zoomScaleNormal="90" workbookViewId="0">
      <selection activeCell="G22" sqref="G22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8" t="s">
        <v>14</v>
      </c>
      <c r="C2" s="88"/>
      <c r="D2" s="88"/>
      <c r="E2" s="20"/>
      <c r="F2" s="89" t="s">
        <v>94</v>
      </c>
      <c r="G2" s="89"/>
      <c r="H2" s="89"/>
    </row>
    <row r="3" spans="1:16" ht="24.9" customHeight="1" x14ac:dyDescent="0.35">
      <c r="A3" s="20"/>
      <c r="B3" s="88" t="s">
        <v>19</v>
      </c>
      <c r="C3" s="88"/>
      <c r="D3" s="88"/>
      <c r="E3" s="20"/>
      <c r="F3" s="20"/>
      <c r="G3" s="20"/>
      <c r="H3" s="20"/>
    </row>
    <row r="4" spans="1:16" ht="24.9" customHeight="1" x14ac:dyDescent="0.35">
      <c r="A4" s="21"/>
      <c r="B4" s="88" t="s">
        <v>15</v>
      </c>
      <c r="C4" s="88"/>
      <c r="D4" s="88"/>
      <c r="E4" s="20"/>
      <c r="F4" s="89" t="s">
        <v>95</v>
      </c>
      <c r="G4" s="89"/>
      <c r="H4" s="8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8" t="s">
        <v>65</v>
      </c>
      <c r="B6" s="88"/>
      <c r="C6" s="88"/>
      <c r="D6" s="88"/>
      <c r="E6" s="88"/>
      <c r="F6" s="88"/>
      <c r="G6" s="88"/>
      <c r="H6" s="88"/>
    </row>
    <row r="7" spans="1:16" ht="24.9" customHeight="1" x14ac:dyDescent="0.35">
      <c r="A7" s="87" t="s">
        <v>69</v>
      </c>
      <c r="B7" s="87"/>
      <c r="C7" s="87"/>
      <c r="D7" s="87"/>
      <c r="E7" s="87"/>
      <c r="F7" s="87"/>
      <c r="G7" s="87"/>
      <c r="H7" s="87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7">
        <v>1</v>
      </c>
      <c r="B10" s="58" t="s">
        <v>25</v>
      </c>
      <c r="C10" s="22" t="s">
        <v>68</v>
      </c>
      <c r="D10" s="59">
        <v>3500</v>
      </c>
      <c r="E10" s="60"/>
      <c r="F10" s="61"/>
      <c r="G10" s="62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7">
        <v>2</v>
      </c>
      <c r="B11" s="40" t="s">
        <v>29</v>
      </c>
      <c r="C11" s="40" t="s">
        <v>30</v>
      </c>
      <c r="D11" s="63">
        <v>3800</v>
      </c>
      <c r="E11" s="60"/>
      <c r="F11" s="61"/>
      <c r="G11" s="62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7">
        <v>3</v>
      </c>
      <c r="B12" s="40" t="s">
        <v>38</v>
      </c>
      <c r="C12" s="54" t="s">
        <v>39</v>
      </c>
      <c r="D12" s="64">
        <v>3000</v>
      </c>
      <c r="E12" s="64"/>
      <c r="F12" s="64"/>
      <c r="G12" s="62">
        <f t="shared" si="0"/>
        <v>3000</v>
      </c>
      <c r="H12" s="65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7">
        <v>4</v>
      </c>
      <c r="B13" s="56" t="s">
        <v>44</v>
      </c>
      <c r="C13" s="40" t="s">
        <v>45</v>
      </c>
      <c r="D13" s="64">
        <v>2500</v>
      </c>
      <c r="E13" s="64"/>
      <c r="F13" s="64"/>
      <c r="G13" s="62">
        <v>2500</v>
      </c>
      <c r="H13" s="65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7">
        <v>5</v>
      </c>
      <c r="B14" s="55" t="s">
        <v>48</v>
      </c>
      <c r="C14" s="40" t="s">
        <v>49</v>
      </c>
      <c r="D14" s="64">
        <v>3500</v>
      </c>
      <c r="E14" s="64"/>
      <c r="F14" s="64"/>
      <c r="G14" s="62">
        <f t="shared" ref="G14:G18" si="1">D14+E14-F14</f>
        <v>3500</v>
      </c>
      <c r="H14" s="65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7">
        <v>6</v>
      </c>
      <c r="B15" s="55" t="s">
        <v>50</v>
      </c>
      <c r="C15" s="40" t="s">
        <v>67</v>
      </c>
      <c r="D15" s="64">
        <v>3000</v>
      </c>
      <c r="E15" s="64"/>
      <c r="F15" s="64"/>
      <c r="G15" s="62">
        <f t="shared" si="1"/>
        <v>3000</v>
      </c>
      <c r="H15" s="65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7">
        <v>7</v>
      </c>
      <c r="B16" s="55" t="s">
        <v>76</v>
      </c>
      <c r="C16" s="40" t="s">
        <v>75</v>
      </c>
      <c r="D16" s="64">
        <v>3600</v>
      </c>
      <c r="E16" s="64"/>
      <c r="F16" s="64"/>
      <c r="G16" s="62">
        <f t="shared" si="1"/>
        <v>3600</v>
      </c>
      <c r="H16" s="65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7">
        <v>8</v>
      </c>
      <c r="B17" s="55" t="s">
        <v>54</v>
      </c>
      <c r="C17" s="55" t="s">
        <v>70</v>
      </c>
      <c r="D17" s="64">
        <v>1500</v>
      </c>
      <c r="E17" s="64"/>
      <c r="F17" s="64"/>
      <c r="G17" s="62">
        <f t="shared" si="1"/>
        <v>1500</v>
      </c>
      <c r="H17" s="66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57">
        <v>9</v>
      </c>
      <c r="B18" s="56" t="s">
        <v>61</v>
      </c>
      <c r="C18" s="56" t="s">
        <v>62</v>
      </c>
      <c r="D18" s="64">
        <v>3500</v>
      </c>
      <c r="E18" s="64"/>
      <c r="F18" s="64"/>
      <c r="G18" s="62">
        <f t="shared" si="1"/>
        <v>3500</v>
      </c>
      <c r="H18" s="67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86" t="s">
        <v>12</v>
      </c>
      <c r="B19" s="86"/>
      <c r="C19" s="86"/>
      <c r="D19" s="19">
        <f>SUM(D10:D18)</f>
        <v>27900</v>
      </c>
      <c r="E19" s="19">
        <f>SUM(E10:E18)</f>
        <v>0</v>
      </c>
      <c r="F19" s="19">
        <f>SUM(F10:F18)</f>
        <v>0</v>
      </c>
      <c r="G19" s="19">
        <f>SUM(G10:G18)</f>
        <v>27900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11"/>
      <c r="D22" s="9"/>
      <c r="E22" s="10"/>
      <c r="F22" s="6"/>
      <c r="G22" s="7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38"/>
      <c r="C23" s="8"/>
      <c r="D23" s="9"/>
      <c r="E23" s="10"/>
      <c r="F23" s="6"/>
      <c r="G23" s="7"/>
      <c r="H23" s="2"/>
    </row>
    <row r="24" spans="1:16" x14ac:dyDescent="0.25">
      <c r="A24" s="2"/>
      <c r="B24" s="38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opLeftCell="A8" zoomScale="90" zoomScaleNormal="90" workbookViewId="0">
      <selection activeCell="E12" sqref="E12:E14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8" t="s">
        <v>14</v>
      </c>
      <c r="C2" s="88"/>
      <c r="D2" s="88"/>
      <c r="E2" s="20"/>
      <c r="F2" s="89" t="s">
        <v>94</v>
      </c>
      <c r="G2" s="89"/>
      <c r="H2" s="89"/>
    </row>
    <row r="3" spans="1:16" ht="24.9" customHeight="1" x14ac:dyDescent="0.35">
      <c r="A3" s="20"/>
      <c r="B3" s="88" t="s">
        <v>19</v>
      </c>
      <c r="C3" s="88"/>
      <c r="D3" s="88"/>
      <c r="E3" s="20"/>
      <c r="F3" s="20"/>
      <c r="G3" s="20"/>
      <c r="H3" s="20"/>
    </row>
    <row r="4" spans="1:16" ht="24.9" customHeight="1" x14ac:dyDescent="0.35">
      <c r="A4" s="21"/>
      <c r="B4" s="88" t="s">
        <v>15</v>
      </c>
      <c r="C4" s="88"/>
      <c r="D4" s="88"/>
      <c r="E4" s="20"/>
      <c r="F4" s="89" t="s">
        <v>95</v>
      </c>
      <c r="G4" s="89"/>
      <c r="H4" s="8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8" t="s">
        <v>65</v>
      </c>
      <c r="B6" s="88"/>
      <c r="C6" s="88"/>
      <c r="D6" s="88"/>
      <c r="E6" s="88"/>
      <c r="F6" s="88"/>
      <c r="G6" s="88"/>
      <c r="H6" s="88"/>
    </row>
    <row r="7" spans="1:16" ht="24.9" customHeight="1" x14ac:dyDescent="0.35">
      <c r="A7" s="87" t="s">
        <v>66</v>
      </c>
      <c r="B7" s="87"/>
      <c r="C7" s="87"/>
      <c r="D7" s="87"/>
      <c r="E7" s="87"/>
      <c r="F7" s="87"/>
      <c r="G7" s="87"/>
      <c r="H7" s="87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73</v>
      </c>
      <c r="C10" s="17" t="s">
        <v>74</v>
      </c>
      <c r="D10" s="29">
        <v>2500</v>
      </c>
      <c r="E10" s="30"/>
      <c r="F10" s="27"/>
      <c r="G10" s="28"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74</v>
      </c>
      <c r="D11" s="29">
        <v>2500</v>
      </c>
      <c r="E11" s="30"/>
      <c r="F11" s="27"/>
      <c r="G11" s="28"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8500</v>
      </c>
      <c r="E12" s="26"/>
      <c r="F12" s="27"/>
      <c r="G12" s="28">
        <v>10500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8500</v>
      </c>
      <c r="E13" s="32"/>
      <c r="F13" s="32"/>
      <c r="G13" s="28">
        <v>10500</v>
      </c>
      <c r="H13" s="33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75" t="s">
        <v>91</v>
      </c>
      <c r="C14" s="46" t="s">
        <v>47</v>
      </c>
      <c r="D14" s="32">
        <v>9000</v>
      </c>
      <c r="E14" s="75"/>
      <c r="F14" s="75"/>
      <c r="G14" s="76">
        <v>10500</v>
      </c>
      <c r="H14" s="75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23" t="s">
        <v>96</v>
      </c>
      <c r="C15" s="23" t="s">
        <v>97</v>
      </c>
      <c r="D15" s="32">
        <v>1500</v>
      </c>
      <c r="E15" s="75"/>
      <c r="F15" s="75"/>
      <c r="G15" s="76">
        <v>1500</v>
      </c>
      <c r="H15" s="75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86" t="s">
        <v>12</v>
      </c>
      <c r="B16" s="86"/>
      <c r="C16" s="86"/>
      <c r="D16" s="19">
        <f>SUM(D10:D15)</f>
        <v>32500</v>
      </c>
      <c r="E16" s="19">
        <v>5500</v>
      </c>
      <c r="F16" s="19">
        <f>SUM(F10:F13)</f>
        <v>0</v>
      </c>
      <c r="G16" s="19">
        <f>SUM(G10:G15)</f>
        <v>38000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11"/>
      <c r="D18" s="9"/>
      <c r="E18" s="10"/>
      <c r="F18" s="6"/>
      <c r="G18" s="7"/>
      <c r="H18" s="1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11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</row>
    <row r="21" spans="1:16" x14ac:dyDescent="0.25">
      <c r="A21" s="2"/>
      <c r="B21" s="38"/>
      <c r="C21" s="11"/>
      <c r="D21" s="9"/>
      <c r="E21" s="10"/>
      <c r="F21" s="6"/>
      <c r="G21" s="7"/>
      <c r="H21" s="2"/>
    </row>
  </sheetData>
  <mergeCells count="8">
    <mergeCell ref="A16:C16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I38"/>
  <sheetViews>
    <sheetView zoomScale="90" zoomScaleNormal="90" workbookViewId="0">
      <selection activeCell="B36" sqref="B36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9" width="11.5546875" style="2" bestFit="1" customWidth="1"/>
    <col min="10" max="16384" width="11.44140625" style="1"/>
  </cols>
  <sheetData>
    <row r="1" spans="1:9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9" ht="24.9" customHeight="1" x14ac:dyDescent="0.35">
      <c r="A2" s="35"/>
      <c r="B2" s="92" t="s">
        <v>14</v>
      </c>
      <c r="C2" s="92"/>
      <c r="D2" s="92"/>
      <c r="E2" s="35"/>
      <c r="F2" s="91" t="s">
        <v>94</v>
      </c>
      <c r="G2" s="91"/>
      <c r="H2" s="91"/>
    </row>
    <row r="3" spans="1:9" ht="24.9" customHeight="1" x14ac:dyDescent="0.35">
      <c r="A3" s="35"/>
      <c r="B3" s="92" t="s">
        <v>19</v>
      </c>
      <c r="C3" s="92"/>
      <c r="D3" s="92"/>
      <c r="E3" s="35"/>
      <c r="F3" s="35"/>
      <c r="G3" s="35"/>
      <c r="H3" s="35"/>
    </row>
    <row r="4" spans="1:9" ht="24.9" customHeight="1" x14ac:dyDescent="0.35">
      <c r="A4" s="43"/>
      <c r="B4" s="92" t="s">
        <v>15</v>
      </c>
      <c r="C4" s="92"/>
      <c r="D4" s="92"/>
      <c r="E4" s="35"/>
      <c r="F4" s="91" t="s">
        <v>95</v>
      </c>
      <c r="G4" s="91"/>
      <c r="H4" s="91"/>
    </row>
    <row r="5" spans="1:9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9" ht="24.9" customHeight="1" x14ac:dyDescent="0.35">
      <c r="A6" s="92" t="s">
        <v>65</v>
      </c>
      <c r="B6" s="92"/>
      <c r="C6" s="92"/>
      <c r="D6" s="92"/>
      <c r="E6" s="92"/>
      <c r="F6" s="92"/>
      <c r="G6" s="92"/>
      <c r="H6" s="92"/>
    </row>
    <row r="7" spans="1:9" ht="24.9" customHeight="1" x14ac:dyDescent="0.35">
      <c r="A7" s="93" t="s">
        <v>13</v>
      </c>
      <c r="B7" s="93"/>
      <c r="C7" s="93"/>
      <c r="D7" s="93"/>
      <c r="E7" s="93"/>
      <c r="F7" s="93"/>
      <c r="G7" s="93"/>
      <c r="H7" s="93"/>
    </row>
    <row r="8" spans="1:9" x14ac:dyDescent="0.25">
      <c r="B8" s="37" t="s">
        <v>9</v>
      </c>
      <c r="C8" s="45"/>
    </row>
    <row r="9" spans="1:9" ht="33" customHeight="1" x14ac:dyDescent="0.25">
      <c r="A9" s="13" t="s">
        <v>2</v>
      </c>
      <c r="B9" s="13" t="s">
        <v>0</v>
      </c>
      <c r="C9" s="70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</row>
    <row r="10" spans="1:9" ht="50.1" customHeight="1" x14ac:dyDescent="0.25">
      <c r="A10" s="46">
        <v>1</v>
      </c>
      <c r="B10" s="18" t="s">
        <v>10</v>
      </c>
      <c r="C10" s="31" t="s">
        <v>11</v>
      </c>
      <c r="D10" s="29">
        <v>3200</v>
      </c>
      <c r="E10" s="30"/>
      <c r="F10" s="27"/>
      <c r="G10" s="28">
        <f>D10+E10-F10</f>
        <v>3200</v>
      </c>
      <c r="H10" s="18"/>
      <c r="I10" s="7"/>
    </row>
    <row r="11" spans="1:9" ht="50.1" customHeight="1" x14ac:dyDescent="0.25">
      <c r="A11" s="46">
        <v>2</v>
      </c>
      <c r="B11" s="18" t="s">
        <v>35</v>
      </c>
      <c r="C11" s="31" t="s">
        <v>17</v>
      </c>
      <c r="D11" s="29">
        <v>3500</v>
      </c>
      <c r="E11" s="30"/>
      <c r="F11" s="27"/>
      <c r="G11" s="28">
        <f t="shared" ref="G11:G31" si="0">D11+E11-F11</f>
        <v>3500</v>
      </c>
      <c r="H11" s="18"/>
      <c r="I11" s="7"/>
    </row>
    <row r="12" spans="1:9" ht="50.1" customHeight="1" x14ac:dyDescent="0.25">
      <c r="A12" s="46">
        <v>3</v>
      </c>
      <c r="B12" s="18" t="s">
        <v>21</v>
      </c>
      <c r="C12" s="77" t="s">
        <v>20</v>
      </c>
      <c r="D12" s="29">
        <v>4000</v>
      </c>
      <c r="E12" s="30"/>
      <c r="F12" s="27"/>
      <c r="G12" s="28">
        <f t="shared" si="0"/>
        <v>4000</v>
      </c>
      <c r="H12" s="18"/>
      <c r="I12" s="7"/>
    </row>
    <row r="13" spans="1:9" ht="50.1" customHeight="1" x14ac:dyDescent="0.25">
      <c r="A13" s="46">
        <v>4</v>
      </c>
      <c r="B13" s="18" t="s">
        <v>16</v>
      </c>
      <c r="C13" s="31" t="s">
        <v>8</v>
      </c>
      <c r="D13" s="29">
        <v>2500</v>
      </c>
      <c r="E13" s="30"/>
      <c r="F13" s="27"/>
      <c r="G13" s="28">
        <f t="shared" si="0"/>
        <v>2500</v>
      </c>
      <c r="H13" s="18"/>
      <c r="I13" s="7"/>
    </row>
    <row r="14" spans="1:9" ht="50.1" customHeight="1" x14ac:dyDescent="0.25">
      <c r="A14" s="46">
        <v>5</v>
      </c>
      <c r="B14" s="18" t="s">
        <v>22</v>
      </c>
      <c r="C14" s="31" t="s">
        <v>72</v>
      </c>
      <c r="D14" s="25">
        <v>6000</v>
      </c>
      <c r="E14" s="26"/>
      <c r="F14" s="27"/>
      <c r="G14" s="28">
        <f t="shared" si="0"/>
        <v>6000</v>
      </c>
      <c r="H14" s="18"/>
      <c r="I14" s="7"/>
    </row>
    <row r="15" spans="1:9" ht="50.1" customHeight="1" x14ac:dyDescent="0.25">
      <c r="A15" s="46">
        <v>6</v>
      </c>
      <c r="B15" s="18" t="s">
        <v>24</v>
      </c>
      <c r="C15" s="56" t="s">
        <v>23</v>
      </c>
      <c r="D15" s="25">
        <v>2500</v>
      </c>
      <c r="E15" s="26"/>
      <c r="F15" s="27"/>
      <c r="G15" s="28">
        <f t="shared" si="0"/>
        <v>2500</v>
      </c>
      <c r="H15" s="18"/>
      <c r="I15" s="7"/>
    </row>
    <row r="16" spans="1:9" ht="50.1" customHeight="1" x14ac:dyDescent="0.25">
      <c r="A16" s="46">
        <v>7</v>
      </c>
      <c r="B16" s="18" t="s">
        <v>26</v>
      </c>
      <c r="C16" s="56" t="s">
        <v>27</v>
      </c>
      <c r="D16" s="25">
        <v>2000</v>
      </c>
      <c r="E16" s="26"/>
      <c r="F16" s="27"/>
      <c r="G16" s="28">
        <f t="shared" si="0"/>
        <v>2000</v>
      </c>
      <c r="H16" s="18"/>
      <c r="I16" s="7"/>
    </row>
    <row r="17" spans="1:9" ht="50.1" customHeight="1" x14ac:dyDescent="0.25">
      <c r="A17" s="46">
        <v>8</v>
      </c>
      <c r="B17" s="18" t="s">
        <v>83</v>
      </c>
      <c r="C17" s="56" t="s">
        <v>77</v>
      </c>
      <c r="D17" s="25">
        <v>3000</v>
      </c>
      <c r="E17" s="26"/>
      <c r="F17" s="27"/>
      <c r="G17" s="28">
        <f t="shared" si="0"/>
        <v>3000</v>
      </c>
      <c r="H17" s="18"/>
      <c r="I17" s="7"/>
    </row>
    <row r="18" spans="1:9" ht="50.1" customHeight="1" x14ac:dyDescent="0.25">
      <c r="A18" s="46">
        <v>9</v>
      </c>
      <c r="B18" s="18" t="s">
        <v>32</v>
      </c>
      <c r="C18" s="31" t="s">
        <v>31</v>
      </c>
      <c r="D18" s="25">
        <v>2800</v>
      </c>
      <c r="E18" s="26"/>
      <c r="F18" s="27"/>
      <c r="G18" s="28">
        <f t="shared" si="0"/>
        <v>2800</v>
      </c>
      <c r="H18" s="18"/>
      <c r="I18" s="7"/>
    </row>
    <row r="19" spans="1:9" ht="50.1" customHeight="1" x14ac:dyDescent="0.25">
      <c r="A19" s="46">
        <v>10</v>
      </c>
      <c r="B19" s="31" t="s">
        <v>36</v>
      </c>
      <c r="C19" s="56" t="s">
        <v>37</v>
      </c>
      <c r="D19" s="47">
        <v>2500</v>
      </c>
      <c r="E19" s="47"/>
      <c r="F19" s="47"/>
      <c r="G19" s="28">
        <f t="shared" si="0"/>
        <v>2500</v>
      </c>
      <c r="H19" s="48"/>
      <c r="I19" s="7"/>
    </row>
    <row r="20" spans="1:9" ht="50.1" customHeight="1" x14ac:dyDescent="0.25">
      <c r="A20" s="46">
        <v>11</v>
      </c>
      <c r="B20" s="18" t="s">
        <v>40</v>
      </c>
      <c r="C20" s="31" t="s">
        <v>41</v>
      </c>
      <c r="D20" s="47">
        <v>3000</v>
      </c>
      <c r="E20" s="47"/>
      <c r="F20" s="47"/>
      <c r="G20" s="28">
        <f t="shared" si="0"/>
        <v>3000</v>
      </c>
      <c r="H20" s="48"/>
      <c r="I20" s="7"/>
    </row>
    <row r="21" spans="1:9" ht="50.1" customHeight="1" x14ac:dyDescent="0.25">
      <c r="A21" s="46">
        <v>12</v>
      </c>
      <c r="B21" s="31" t="s">
        <v>42</v>
      </c>
      <c r="C21" s="31" t="s">
        <v>43</v>
      </c>
      <c r="D21" s="47">
        <v>3000</v>
      </c>
      <c r="E21" s="47"/>
      <c r="F21" s="47"/>
      <c r="G21" s="28">
        <f t="shared" si="0"/>
        <v>3000</v>
      </c>
      <c r="H21" s="48"/>
      <c r="I21" s="7"/>
    </row>
    <row r="22" spans="1:9" ht="50.1" customHeight="1" x14ac:dyDescent="0.25">
      <c r="A22" s="46">
        <v>13</v>
      </c>
      <c r="B22" s="31" t="s">
        <v>51</v>
      </c>
      <c r="C22" s="31" t="s">
        <v>52</v>
      </c>
      <c r="D22" s="47">
        <v>3000</v>
      </c>
      <c r="E22" s="47"/>
      <c r="F22" s="47"/>
      <c r="G22" s="28">
        <f t="shared" si="0"/>
        <v>3000</v>
      </c>
      <c r="H22" s="31"/>
      <c r="I22" s="1"/>
    </row>
    <row r="23" spans="1:9" ht="50.1" customHeight="1" x14ac:dyDescent="0.25">
      <c r="A23" s="46">
        <v>14</v>
      </c>
      <c r="B23" s="31" t="s">
        <v>55</v>
      </c>
      <c r="C23" s="31" t="s">
        <v>56</v>
      </c>
      <c r="D23" s="47">
        <v>3000</v>
      </c>
      <c r="E23" s="47"/>
      <c r="F23" s="47"/>
      <c r="G23" s="28">
        <f t="shared" si="0"/>
        <v>3000</v>
      </c>
      <c r="H23" s="31"/>
      <c r="I23" s="1"/>
    </row>
    <row r="24" spans="1:9" ht="50.1" customHeight="1" x14ac:dyDescent="0.25">
      <c r="A24" s="46">
        <v>15</v>
      </c>
      <c r="B24" s="31" t="s">
        <v>63</v>
      </c>
      <c r="C24" s="31" t="s">
        <v>64</v>
      </c>
      <c r="D24" s="47">
        <v>2000</v>
      </c>
      <c r="E24" s="47"/>
      <c r="F24" s="47"/>
      <c r="G24" s="28">
        <f t="shared" si="0"/>
        <v>2000</v>
      </c>
      <c r="H24" s="31"/>
      <c r="I24" s="1"/>
    </row>
    <row r="25" spans="1:9" ht="50.1" customHeight="1" x14ac:dyDescent="0.25">
      <c r="A25" s="46">
        <v>16</v>
      </c>
      <c r="B25" s="23" t="s">
        <v>98</v>
      </c>
      <c r="C25" s="23" t="s">
        <v>99</v>
      </c>
      <c r="D25" s="23">
        <v>3500</v>
      </c>
      <c r="E25" s="23"/>
      <c r="F25" s="23"/>
      <c r="G25" s="23">
        <f t="shared" si="0"/>
        <v>3500</v>
      </c>
      <c r="H25" s="23"/>
      <c r="I25" s="1"/>
    </row>
    <row r="26" spans="1:9" ht="50.1" customHeight="1" x14ac:dyDescent="0.25">
      <c r="A26" s="46">
        <v>17</v>
      </c>
      <c r="B26" s="31" t="s">
        <v>59</v>
      </c>
      <c r="C26" s="31" t="s">
        <v>58</v>
      </c>
      <c r="D26" s="47">
        <v>2000</v>
      </c>
      <c r="E26" s="47"/>
      <c r="F26" s="47"/>
      <c r="G26" s="28">
        <f t="shared" si="0"/>
        <v>2000</v>
      </c>
      <c r="H26" s="31"/>
      <c r="I26" s="1"/>
    </row>
    <row r="27" spans="1:9" ht="50.1" customHeight="1" x14ac:dyDescent="0.25">
      <c r="A27" s="46">
        <v>18</v>
      </c>
      <c r="B27" s="31" t="s">
        <v>71</v>
      </c>
      <c r="C27" s="31" t="s">
        <v>72</v>
      </c>
      <c r="D27" s="47">
        <v>4000</v>
      </c>
      <c r="E27" s="47"/>
      <c r="F27" s="47"/>
      <c r="G27" s="28">
        <f t="shared" si="0"/>
        <v>4000</v>
      </c>
      <c r="H27" s="31"/>
      <c r="I27" s="1"/>
    </row>
    <row r="28" spans="1:9" ht="50.1" customHeight="1" x14ac:dyDescent="0.25">
      <c r="A28" s="46">
        <v>19</v>
      </c>
      <c r="B28" s="31" t="s">
        <v>60</v>
      </c>
      <c r="C28" s="31" t="s">
        <v>57</v>
      </c>
      <c r="D28" s="47">
        <v>7000</v>
      </c>
      <c r="E28" s="47">
        <f>80*28</f>
        <v>2240</v>
      </c>
      <c r="F28" s="47"/>
      <c r="G28" s="28">
        <f t="shared" si="0"/>
        <v>9240</v>
      </c>
      <c r="H28" s="31"/>
      <c r="I28" s="1"/>
    </row>
    <row r="29" spans="1:9" ht="50.1" customHeight="1" x14ac:dyDescent="0.25">
      <c r="A29" s="46">
        <v>20</v>
      </c>
      <c r="B29" s="18" t="s">
        <v>80</v>
      </c>
      <c r="C29" s="31" t="s">
        <v>81</v>
      </c>
      <c r="D29" s="29">
        <v>4000</v>
      </c>
      <c r="E29" s="26">
        <f>24*80</f>
        <v>1920</v>
      </c>
      <c r="F29" s="27"/>
      <c r="G29" s="28">
        <f>D29+E29-F29</f>
        <v>5920</v>
      </c>
      <c r="H29" s="34"/>
      <c r="I29" s="1"/>
    </row>
    <row r="30" spans="1:9" ht="50.1" customHeight="1" x14ac:dyDescent="0.25">
      <c r="A30" s="46">
        <v>21</v>
      </c>
      <c r="B30" s="18" t="s">
        <v>78</v>
      </c>
      <c r="C30" s="31" t="s">
        <v>79</v>
      </c>
      <c r="D30" s="47">
        <v>3800</v>
      </c>
      <c r="E30" s="47"/>
      <c r="F30" s="47"/>
      <c r="G30" s="28">
        <f t="shared" si="0"/>
        <v>3800</v>
      </c>
      <c r="H30" s="34"/>
      <c r="I30" s="1"/>
    </row>
    <row r="31" spans="1:9" ht="50.1" customHeight="1" x14ac:dyDescent="0.25">
      <c r="A31" s="46">
        <v>22</v>
      </c>
      <c r="B31" s="31" t="s">
        <v>82</v>
      </c>
      <c r="C31" s="31" t="s">
        <v>53</v>
      </c>
      <c r="D31" s="47">
        <v>3800</v>
      </c>
      <c r="E31" s="47"/>
      <c r="F31" s="47"/>
      <c r="G31" s="28">
        <f t="shared" si="0"/>
        <v>3800</v>
      </c>
      <c r="H31" s="34"/>
      <c r="I31" s="1"/>
    </row>
    <row r="32" spans="1:9" ht="67.95" customHeight="1" x14ac:dyDescent="0.25">
      <c r="A32" s="46">
        <v>23</v>
      </c>
      <c r="B32" s="31" t="s">
        <v>87</v>
      </c>
      <c r="C32" s="31" t="s">
        <v>84</v>
      </c>
      <c r="D32" s="47">
        <v>3000</v>
      </c>
      <c r="E32" s="47"/>
      <c r="F32" s="47"/>
      <c r="G32" s="28">
        <v>3000</v>
      </c>
      <c r="H32" s="34"/>
      <c r="I32" s="1"/>
    </row>
    <row r="33" spans="1:9" ht="67.95" customHeight="1" x14ac:dyDescent="0.25">
      <c r="A33" s="46">
        <v>24</v>
      </c>
      <c r="B33" s="31" t="s">
        <v>85</v>
      </c>
      <c r="C33" s="69" t="s">
        <v>86</v>
      </c>
      <c r="D33" s="71">
        <v>3000</v>
      </c>
      <c r="E33" s="72"/>
      <c r="F33" s="27"/>
      <c r="G33" s="68">
        <f t="shared" ref="G33:G36" si="1">D33+E33-F33</f>
        <v>3000</v>
      </c>
      <c r="H33" s="69"/>
      <c r="I33" s="1"/>
    </row>
    <row r="34" spans="1:9" ht="67.95" customHeight="1" x14ac:dyDescent="0.25">
      <c r="A34" s="46">
        <v>25</v>
      </c>
      <c r="B34" s="31" t="s">
        <v>92</v>
      </c>
      <c r="C34" s="18" t="s">
        <v>93</v>
      </c>
      <c r="D34" s="71">
        <v>3500</v>
      </c>
      <c r="E34" s="72"/>
      <c r="F34" s="27"/>
      <c r="G34" s="28">
        <f t="shared" si="1"/>
        <v>3500</v>
      </c>
      <c r="H34" s="18"/>
      <c r="I34" s="1"/>
    </row>
    <row r="35" spans="1:9" ht="67.95" customHeight="1" x14ac:dyDescent="0.25">
      <c r="A35" s="46">
        <v>26</v>
      </c>
      <c r="B35" s="31" t="s">
        <v>89</v>
      </c>
      <c r="C35" s="69" t="s">
        <v>88</v>
      </c>
      <c r="D35" s="73">
        <v>5300</v>
      </c>
      <c r="E35" s="74"/>
      <c r="F35" s="27"/>
      <c r="G35" s="68">
        <f t="shared" si="1"/>
        <v>5300</v>
      </c>
      <c r="H35" s="34"/>
      <c r="I35" s="1"/>
    </row>
    <row r="36" spans="1:9" ht="67.95" customHeight="1" x14ac:dyDescent="0.25">
      <c r="A36" s="46">
        <v>27</v>
      </c>
      <c r="B36" s="31" t="s">
        <v>90</v>
      </c>
      <c r="C36" s="69" t="s">
        <v>88</v>
      </c>
      <c r="D36" s="73">
        <v>5300</v>
      </c>
      <c r="E36" s="74"/>
      <c r="F36" s="27"/>
      <c r="G36" s="68">
        <f t="shared" si="1"/>
        <v>5300</v>
      </c>
      <c r="H36" s="34"/>
      <c r="I36" s="1"/>
    </row>
    <row r="37" spans="1:9" ht="21" customHeight="1" x14ac:dyDescent="0.35">
      <c r="A37" s="90" t="s">
        <v>12</v>
      </c>
      <c r="B37" s="90"/>
      <c r="C37" s="90"/>
      <c r="D37" s="19">
        <f>SUM(D10:D36)</f>
        <v>94200</v>
      </c>
      <c r="E37" s="19">
        <f>SUM(E10:E36)</f>
        <v>4160</v>
      </c>
      <c r="F37" s="19">
        <f>SUM(F10:F36)</f>
        <v>0</v>
      </c>
      <c r="G37" s="19">
        <f>SUM(G10:G36)</f>
        <v>98360</v>
      </c>
      <c r="H37" s="24"/>
      <c r="I37" s="1"/>
    </row>
    <row r="38" spans="1:9" x14ac:dyDescent="0.25">
      <c r="A38" s="49"/>
      <c r="B38" s="38"/>
      <c r="C38" s="38"/>
      <c r="D38" s="50"/>
      <c r="E38" s="51"/>
      <c r="F38" s="52"/>
      <c r="G38" s="53"/>
      <c r="H38" s="49"/>
      <c r="I38" s="1"/>
    </row>
  </sheetData>
  <autoFilter ref="A9:H37" xr:uid="{00000000-0009-0000-0000-000002000000}"/>
  <mergeCells count="8">
    <mergeCell ref="A37:C37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B5DD-F045-4806-B81C-06D7D221D533}">
  <dimension ref="A1:H11"/>
  <sheetViews>
    <sheetView tabSelected="1" workbookViewId="0">
      <selection sqref="A1:H11"/>
    </sheetView>
  </sheetViews>
  <sheetFormatPr baseColWidth="10" defaultRowHeight="14.4" x14ac:dyDescent="0.3"/>
  <cols>
    <col min="1" max="1" width="7.44140625" customWidth="1"/>
    <col min="2" max="2" width="34.88671875" customWidth="1"/>
    <col min="3" max="3" width="27.109375" customWidth="1"/>
    <col min="4" max="4" width="14.77734375" customWidth="1"/>
    <col min="6" max="6" width="14.88671875" customWidth="1"/>
    <col min="7" max="7" width="13.88671875" customWidth="1"/>
    <col min="8" max="8" width="41.77734375" customWidth="1"/>
  </cols>
  <sheetData>
    <row r="1" spans="1:8" ht="21" x14ac:dyDescent="0.3">
      <c r="A1" s="81"/>
      <c r="B1" s="81"/>
      <c r="C1" s="81"/>
      <c r="D1" s="81"/>
      <c r="E1" s="81"/>
      <c r="F1" s="81"/>
      <c r="G1" s="81"/>
      <c r="H1" s="81" t="s">
        <v>7</v>
      </c>
    </row>
    <row r="2" spans="1:8" ht="21" x14ac:dyDescent="0.3">
      <c r="A2" s="81"/>
      <c r="B2" s="95" t="s">
        <v>14</v>
      </c>
      <c r="C2" s="95"/>
      <c r="D2" s="95"/>
      <c r="E2" s="81"/>
      <c r="F2" s="96" t="s">
        <v>94</v>
      </c>
      <c r="G2" s="96"/>
      <c r="H2" s="96"/>
    </row>
    <row r="3" spans="1:8" ht="21" x14ac:dyDescent="0.3">
      <c r="A3" s="81"/>
      <c r="B3" s="95" t="s">
        <v>19</v>
      </c>
      <c r="C3" s="95"/>
      <c r="D3" s="95"/>
      <c r="E3" s="81"/>
      <c r="F3" s="81"/>
      <c r="G3" s="81"/>
      <c r="H3" s="81"/>
    </row>
    <row r="4" spans="1:8" ht="21" x14ac:dyDescent="0.3">
      <c r="A4" s="82"/>
      <c r="B4" s="95" t="s">
        <v>15</v>
      </c>
      <c r="C4" s="95"/>
      <c r="D4" s="95"/>
      <c r="E4" s="81"/>
      <c r="F4" s="96" t="s">
        <v>95</v>
      </c>
      <c r="G4" s="96"/>
      <c r="H4" s="96"/>
    </row>
    <row r="5" spans="1:8" ht="21" x14ac:dyDescent="0.3">
      <c r="A5" s="82"/>
      <c r="B5" s="82"/>
      <c r="C5" s="82"/>
      <c r="D5" s="82"/>
      <c r="E5" s="81"/>
      <c r="F5" s="81" t="s">
        <v>7</v>
      </c>
      <c r="G5" s="81"/>
      <c r="H5" s="81"/>
    </row>
    <row r="6" spans="1:8" ht="20.399999999999999" x14ac:dyDescent="0.3">
      <c r="A6" s="95" t="s">
        <v>65</v>
      </c>
      <c r="B6" s="95"/>
      <c r="C6" s="95"/>
      <c r="D6" s="95"/>
      <c r="E6" s="95"/>
      <c r="F6" s="95"/>
      <c r="G6" s="95"/>
      <c r="H6" s="95"/>
    </row>
    <row r="7" spans="1:8" ht="20.399999999999999" x14ac:dyDescent="0.3">
      <c r="A7" s="94" t="s">
        <v>13</v>
      </c>
      <c r="B7" s="94"/>
      <c r="C7" s="94"/>
      <c r="D7" s="94"/>
      <c r="E7" s="94"/>
      <c r="F7" s="94"/>
      <c r="G7" s="94"/>
      <c r="H7" s="94"/>
    </row>
    <row r="8" spans="1:8" ht="15" x14ac:dyDescent="0.3">
      <c r="A8" s="83"/>
      <c r="B8" s="84" t="s">
        <v>9</v>
      </c>
      <c r="C8" s="84"/>
      <c r="D8" s="83"/>
      <c r="E8" s="83"/>
      <c r="F8" s="83"/>
      <c r="G8" s="83"/>
      <c r="H8" s="83"/>
    </row>
    <row r="9" spans="1:8" ht="30" x14ac:dyDescent="0.3">
      <c r="A9" s="13" t="s">
        <v>2</v>
      </c>
      <c r="B9" s="13" t="s">
        <v>0</v>
      </c>
      <c r="C9" s="13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</row>
    <row r="10" spans="1:8" ht="60" x14ac:dyDescent="0.3">
      <c r="A10" s="46">
        <v>1</v>
      </c>
      <c r="B10" s="46" t="s">
        <v>100</v>
      </c>
      <c r="C10" s="46" t="s">
        <v>101</v>
      </c>
      <c r="D10" s="78">
        <v>3000</v>
      </c>
      <c r="E10" s="26"/>
      <c r="F10" s="79"/>
      <c r="G10" s="80">
        <f>D10+E10-F10</f>
        <v>3000</v>
      </c>
      <c r="H10" s="46"/>
    </row>
    <row r="11" spans="1:8" ht="18" x14ac:dyDescent="0.35">
      <c r="D11" s="85">
        <f>SUM(D10)</f>
        <v>3000</v>
      </c>
      <c r="E11" s="85">
        <f t="shared" ref="E11:G11" si="0">SUM(E10)</f>
        <v>0</v>
      </c>
      <c r="F11" s="85">
        <f t="shared" si="0"/>
        <v>0</v>
      </c>
      <c r="G11" s="85">
        <f t="shared" si="0"/>
        <v>3000</v>
      </c>
    </row>
  </sheetData>
  <mergeCells count="7">
    <mergeCell ref="A7:H7"/>
    <mergeCell ref="B2:D2"/>
    <mergeCell ref="F2:H2"/>
    <mergeCell ref="B3:D3"/>
    <mergeCell ref="B4:D4"/>
    <mergeCell ref="F4:H4"/>
    <mergeCell ref="A6:H6"/>
  </mergeCells>
  <pageMargins left="0.24" right="0.24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APOYOS ESCOLARES</vt:lpstr>
      <vt:lpstr>SERVICIOS MEDICOS</vt:lpstr>
      <vt:lpstr>16 al 31 Marzo 2021</vt:lpstr>
      <vt:lpstr>IVAN DE JESUS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2021-04-13T18:18:53Z</cp:lastPrinted>
  <dcterms:created xsi:type="dcterms:W3CDTF">2012-09-01T00:58:13Z</dcterms:created>
  <dcterms:modified xsi:type="dcterms:W3CDTF">2021-05-11T19:53:16Z</dcterms:modified>
</cp:coreProperties>
</file>